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MENSIONE DEL CAMPIONE" sheetId="1" r:id="rId1"/>
    <sheet name="Deviazione standard" sheetId="2" r:id="rId2"/>
  </sheets>
  <definedNames/>
  <calcPr fullCalcOnLoad="1"/>
</workbook>
</file>

<file path=xl/sharedStrings.xml><?xml version="1.0" encoding="utf-8"?>
<sst xmlns="http://schemas.openxmlformats.org/spreadsheetml/2006/main" count="128" uniqueCount="127">
  <si>
    <t>Per universi infiniti</t>
  </si>
  <si>
    <t>scegli il Livello di confidenza K</t>
  </si>
  <si>
    <t>scegli il margine di errore tollerato E</t>
  </si>
  <si>
    <t>Livello di confidenza del 68,26%</t>
  </si>
  <si>
    <t>K=1</t>
  </si>
  <si>
    <t>scegli la variabilità p</t>
  </si>
  <si>
    <t>Livello di confidenza del 95,46%</t>
  </si>
  <si>
    <t>K=2</t>
  </si>
  <si>
    <t>pq</t>
  </si>
  <si>
    <t>Livello di confidenza del 99,73%</t>
  </si>
  <si>
    <t>K=3</t>
  </si>
  <si>
    <t>Il tuo campione deve essere di      n=</t>
  </si>
  <si>
    <t>unità</t>
  </si>
  <si>
    <t>se la variabilità è diversa da quanto previsto</t>
  </si>
  <si>
    <t>inserisci p effettivo</t>
  </si>
  <si>
    <t>q effettivo</t>
  </si>
  <si>
    <t>pq x (K)2</t>
  </si>
  <si>
    <t>l'errore sarà                             E =</t>
  </si>
  <si>
    <t xml:space="preserve">  </t>
  </si>
  <si>
    <t>Per universi finiti</t>
  </si>
  <si>
    <t>Scegli la numerosità dell'universo N</t>
  </si>
  <si>
    <t>q</t>
  </si>
  <si>
    <t>Il tuo campione deve essere di     n=</t>
  </si>
  <si>
    <t>Calcolo della deviazione standard</t>
  </si>
  <si>
    <t>Xmedio</t>
  </si>
  <si>
    <r>
      <t>X</t>
    </r>
    <r>
      <rPr>
        <sz val="8"/>
        <rFont val="Arial"/>
        <family val="2"/>
      </rPr>
      <t xml:space="preserve">ì </t>
    </r>
    <r>
      <rPr>
        <sz val="10"/>
        <rFont val="Arial"/>
        <family val="2"/>
      </rPr>
      <t>- X</t>
    </r>
    <r>
      <rPr>
        <sz val="8"/>
        <rFont val="Arial"/>
        <family val="2"/>
      </rPr>
      <t>medio</t>
    </r>
  </si>
  <si>
    <r>
      <t>(X</t>
    </r>
    <r>
      <rPr>
        <sz val="8"/>
        <rFont val="Arial"/>
        <family val="2"/>
      </rPr>
      <t>ì</t>
    </r>
    <r>
      <rPr>
        <sz val="10"/>
        <rFont val="Arial"/>
        <family val="2"/>
      </rPr>
      <t xml:space="preserve"> - X</t>
    </r>
    <r>
      <rPr>
        <sz val="8"/>
        <rFont val="Arial"/>
        <family val="2"/>
      </rPr>
      <t>medio</t>
    </r>
    <r>
      <rPr>
        <sz val="10"/>
        <rFont val="Arial"/>
        <family val="2"/>
      </rPr>
      <t>)2</t>
    </r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</si>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</sst>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0.00"/>
    <numFmt numFmtId="167" formatCode="_-* #,##0.00_-;\-* #,##0.00_-;_-* \-??_-;_-@_-"/>
    <numFmt numFmtId="168" formatCode="_-* #,##0_-;\-* #,##0_-;_-* \-??_-;_-@_-"/>
    <numFmt numFmtId="169" formatCode="0%"/>
    <numFmt numFmtId="170" formatCode="GENERAL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0" fillId="0" borderId="5" xfId="0" applyNumberFormat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6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2" borderId="8" xfId="0" applyFont="1" applyFill="1" applyBorder="1" applyAlignment="1">
      <alignment/>
    </xf>
    <xf numFmtId="168" fontId="0" fillId="2" borderId="8" xfId="15" applyNumberFormat="1" applyFont="1" applyFill="1" applyBorder="1" applyAlignment="1" applyProtection="1">
      <alignment/>
      <protection/>
    </xf>
    <xf numFmtId="164" fontId="0" fillId="2" borderId="9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7" fontId="0" fillId="2" borderId="0" xfId="0" applyNumberFormat="1" applyFill="1" applyBorder="1" applyAlignment="1">
      <alignment/>
    </xf>
    <xf numFmtId="165" fontId="0" fillId="2" borderId="8" xfId="19" applyNumberFormat="1" applyFont="1" applyFill="1" applyBorder="1" applyAlignment="1" applyProtection="1">
      <alignment/>
      <protection/>
    </xf>
    <xf numFmtId="168" fontId="0" fillId="0" borderId="5" xfId="15" applyNumberFormat="1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0" fillId="2" borderId="0" xfId="0" applyFill="1" applyBorder="1" applyAlignment="1">
      <alignment/>
    </xf>
    <xf numFmtId="168" fontId="0" fillId="2" borderId="0" xfId="15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165" fontId="0" fillId="0" borderId="0" xfId="19" applyNumberFormat="1" applyFont="1" applyFill="1" applyBorder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2" borderId="11" xfId="0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 topLeftCell="A1">
      <selection activeCell="K22" sqref="K22"/>
    </sheetView>
  </sheetViews>
  <sheetFormatPr defaultColWidth="9.140625" defaultRowHeight="12.75" outlineLevelRow="1"/>
  <cols>
    <col min="1" max="1" width="2.7109375" style="0" customWidth="1"/>
    <col min="2" max="2" width="29.421875" style="0" customWidth="1"/>
    <col min="3" max="3" width="5.421875" style="0" customWidth="1"/>
    <col min="4" max="4" width="2.7109375" style="0" customWidth="1"/>
    <col min="5" max="5" width="30.8515625" style="0" customWidth="1"/>
    <col min="6" max="6" width="16.00390625" style="0" customWidth="1"/>
    <col min="7" max="7" width="6.57421875" style="0" customWidth="1"/>
  </cols>
  <sheetData>
    <row r="2" spans="2:7" ht="12.75">
      <c r="B2" s="1" t="s">
        <v>0</v>
      </c>
      <c r="C2" s="2"/>
      <c r="D2" s="2"/>
      <c r="E2" s="2"/>
      <c r="F2" s="2"/>
      <c r="G2" s="3"/>
    </row>
    <row r="3" spans="2:7" ht="12.75">
      <c r="B3" s="4"/>
      <c r="C3" s="5"/>
      <c r="D3" s="5"/>
      <c r="E3" s="5" t="s">
        <v>1</v>
      </c>
      <c r="F3" s="6">
        <v>2</v>
      </c>
      <c r="G3" s="7"/>
    </row>
    <row r="4" spans="2:7" ht="12.75">
      <c r="B4" s="4"/>
      <c r="C4" s="5"/>
      <c r="D4" s="5"/>
      <c r="E4" s="5" t="s">
        <v>2</v>
      </c>
      <c r="F4" s="8">
        <v>0.02</v>
      </c>
      <c r="G4" s="7"/>
    </row>
    <row r="5" spans="2:7" ht="12.75">
      <c r="B5" s="4" t="s">
        <v>3</v>
      </c>
      <c r="C5" s="5" t="s">
        <v>4</v>
      </c>
      <c r="D5" s="5"/>
      <c r="E5" s="5" t="s">
        <v>5</v>
      </c>
      <c r="F5" s="6">
        <v>0.5</v>
      </c>
      <c r="G5" s="7"/>
    </row>
    <row r="6" spans="2:7" ht="12.75">
      <c r="B6" s="4" t="s">
        <v>6</v>
      </c>
      <c r="C6" s="5" t="s">
        <v>7</v>
      </c>
      <c r="D6" s="5"/>
      <c r="E6" s="9" t="s">
        <v>8</v>
      </c>
      <c r="F6" s="10">
        <f>+F5*F19</f>
        <v>0.25</v>
      </c>
      <c r="G6" s="11"/>
    </row>
    <row r="7" spans="2:7" ht="12.75">
      <c r="B7" s="12" t="s">
        <v>9</v>
      </c>
      <c r="C7" s="13" t="s">
        <v>10</v>
      </c>
      <c r="D7" s="13"/>
      <c r="E7" s="14" t="s">
        <v>11</v>
      </c>
      <c r="F7" s="15">
        <f>+(F3*F3*F6)/(F4*F4)</f>
        <v>2500</v>
      </c>
      <c r="G7" s="16" t="s">
        <v>12</v>
      </c>
    </row>
    <row r="9" spans="2:7" ht="12.75">
      <c r="B9" s="1"/>
      <c r="C9" s="2"/>
      <c r="D9" s="2"/>
      <c r="E9" s="17" t="s">
        <v>13</v>
      </c>
      <c r="F9" s="17"/>
      <c r="G9" s="18"/>
    </row>
    <row r="10" spans="2:7" ht="12.75">
      <c r="B10" s="4"/>
      <c r="C10" s="5"/>
      <c r="D10" s="5"/>
      <c r="E10" s="5" t="s">
        <v>14</v>
      </c>
      <c r="F10" s="6">
        <v>0.4</v>
      </c>
      <c r="G10" s="7"/>
    </row>
    <row r="11" spans="2:7" ht="12.75" hidden="1" outlineLevel="1">
      <c r="B11" s="4"/>
      <c r="C11" s="5"/>
      <c r="D11" s="5"/>
      <c r="E11" s="9" t="s">
        <v>15</v>
      </c>
      <c r="F11" s="9">
        <f>1-F10</f>
        <v>0.6</v>
      </c>
      <c r="G11" s="11"/>
    </row>
    <row r="12" spans="2:7" ht="12.75" hidden="1" outlineLevel="1">
      <c r="B12" s="4"/>
      <c r="C12" s="5"/>
      <c r="D12" s="5"/>
      <c r="E12" s="9" t="s">
        <v>16</v>
      </c>
      <c r="F12" s="9">
        <f>+(F10*F11)*(F3*F3)</f>
        <v>0.96</v>
      </c>
      <c r="G12" s="11"/>
    </row>
    <row r="13" spans="2:7" ht="12.75" hidden="1" outlineLevel="1">
      <c r="B13" s="4"/>
      <c r="C13" s="5"/>
      <c r="D13" s="5"/>
      <c r="E13" s="9"/>
      <c r="F13" s="19">
        <f>+F12/F7</f>
        <v>0.000384</v>
      </c>
      <c r="G13" s="11"/>
    </row>
    <row r="14" spans="2:7" ht="12.75">
      <c r="B14" s="12"/>
      <c r="C14" s="13"/>
      <c r="D14" s="13"/>
      <c r="E14" s="14" t="s">
        <v>17</v>
      </c>
      <c r="F14" s="20">
        <f>SQRT(F13)</f>
        <v>0.019595917942265426</v>
      </c>
      <c r="G14" s="16"/>
    </row>
    <row r="16" ht="12.75">
      <c r="B16" t="s">
        <v>18</v>
      </c>
    </row>
    <row r="18" spans="2:7" ht="12.75">
      <c r="B18" s="1" t="s">
        <v>19</v>
      </c>
      <c r="C18" s="2"/>
      <c r="D18" s="2"/>
      <c r="E18" s="2" t="s">
        <v>20</v>
      </c>
      <c r="F18" s="21"/>
      <c r="G18" s="3"/>
    </row>
    <row r="19" spans="2:7" ht="12.75" outlineLevel="1">
      <c r="B19" s="4"/>
      <c r="C19" s="5"/>
      <c r="D19" s="5"/>
      <c r="E19" s="22" t="s">
        <v>21</v>
      </c>
      <c r="F19" s="22">
        <f>1-F5</f>
        <v>0.5</v>
      </c>
      <c r="G19" s="11"/>
    </row>
    <row r="20" spans="2:7" ht="12.75" outlineLevel="1">
      <c r="B20" s="4"/>
      <c r="C20" s="5"/>
      <c r="D20" s="5"/>
      <c r="E20" s="23"/>
      <c r="F20" s="24">
        <f>+F18*F3*F3*F6</f>
        <v>0</v>
      </c>
      <c r="G20" s="11"/>
    </row>
    <row r="21" spans="2:7" ht="12.75" outlineLevel="1">
      <c r="B21" s="4"/>
      <c r="C21" s="5"/>
      <c r="D21" s="5"/>
      <c r="E21" s="23"/>
      <c r="F21" s="24">
        <f>+((F18-1)*F4*F4)+(F3*F3*F6)</f>
        <v>0.9996</v>
      </c>
      <c r="G21" s="11"/>
    </row>
    <row r="22" spans="2:7" ht="12.75">
      <c r="B22" s="12"/>
      <c r="C22" s="13"/>
      <c r="D22" s="13"/>
      <c r="E22" s="14" t="s">
        <v>22</v>
      </c>
      <c r="F22" s="25">
        <f>+F20/F21</f>
        <v>0</v>
      </c>
      <c r="G22" s="16" t="s">
        <v>12</v>
      </c>
    </row>
    <row r="28" ht="12.75">
      <c r="F28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F25" sqref="F25"/>
    </sheetView>
  </sheetViews>
  <sheetFormatPr defaultColWidth="9.140625" defaultRowHeight="12.75"/>
  <cols>
    <col min="3" max="3" width="10.00390625" style="0" customWidth="1"/>
    <col min="4" max="4" width="11.140625" style="0" customWidth="1"/>
  </cols>
  <sheetData>
    <row r="1" ht="12.75">
      <c r="A1" t="s">
        <v>23</v>
      </c>
    </row>
    <row r="3" spans="1:5" ht="12.75">
      <c r="A3" s="27" t="s">
        <v>24</v>
      </c>
      <c r="B3" s="28">
        <f>AVERAGE(B5:B104)</f>
        <v>5</v>
      </c>
      <c r="C3" s="28">
        <f>SUM(C5:C104)</f>
        <v>0</v>
      </c>
      <c r="D3" s="28">
        <f>SUM(D5:D104)</f>
        <v>8</v>
      </c>
      <c r="E3" s="28">
        <f>SQRT(D3)</f>
        <v>2.8284271247461903</v>
      </c>
    </row>
    <row r="4" spans="3:4" ht="12.75">
      <c r="C4" t="s">
        <v>25</v>
      </c>
      <c r="D4" t="s">
        <v>26</v>
      </c>
    </row>
    <row r="5" spans="1:4" ht="12.75">
      <c r="A5" t="s">
        <v>27</v>
      </c>
      <c r="B5">
        <v>5</v>
      </c>
      <c r="C5" s="29">
        <f>+B5-B$3</f>
        <v>0</v>
      </c>
      <c r="D5" s="29">
        <f>POWER(C5,2)</f>
        <v>0</v>
      </c>
    </row>
    <row r="6" spans="1:4" ht="12.75">
      <c r="A6" t="s">
        <v>28</v>
      </c>
      <c r="B6">
        <v>7</v>
      </c>
      <c r="C6" s="29">
        <f>+B6-B$3</f>
        <v>2</v>
      </c>
      <c r="D6" s="29">
        <f>POWER(C6,2)</f>
        <v>4</v>
      </c>
    </row>
    <row r="7" spans="1:4" ht="12.75">
      <c r="A7" t="s">
        <v>29</v>
      </c>
      <c r="B7">
        <v>3</v>
      </c>
      <c r="C7" s="29">
        <f>+B7-B$3</f>
        <v>-2</v>
      </c>
      <c r="D7" s="29">
        <f>POWER(C7,2)</f>
        <v>4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  <row r="42" ht="12.75">
      <c r="A42" t="s">
        <v>64</v>
      </c>
    </row>
    <row r="43" ht="12.75">
      <c r="A43" t="s">
        <v>65</v>
      </c>
    </row>
    <row r="44" ht="12.75">
      <c r="A44" t="s">
        <v>66</v>
      </c>
    </row>
    <row r="45" ht="12.75">
      <c r="A45" t="s">
        <v>67</v>
      </c>
    </row>
    <row r="46" ht="12.75">
      <c r="A46" t="s">
        <v>68</v>
      </c>
    </row>
    <row r="47" ht="12.75">
      <c r="A47" t="s">
        <v>69</v>
      </c>
    </row>
    <row r="48" ht="12.75">
      <c r="A48" t="s">
        <v>70</v>
      </c>
    </row>
    <row r="49" ht="12.75">
      <c r="A49" t="s">
        <v>71</v>
      </c>
    </row>
    <row r="50" ht="12.75">
      <c r="A50" t="s">
        <v>72</v>
      </c>
    </row>
    <row r="51" ht="12.75">
      <c r="A51" t="s">
        <v>73</v>
      </c>
    </row>
    <row r="52" ht="12.75">
      <c r="A52" t="s">
        <v>74</v>
      </c>
    </row>
    <row r="53" ht="12.75">
      <c r="A53" t="s">
        <v>75</v>
      </c>
    </row>
    <row r="54" ht="12.75">
      <c r="A54" t="s">
        <v>76</v>
      </c>
    </row>
    <row r="55" ht="12.75">
      <c r="A55" t="s">
        <v>77</v>
      </c>
    </row>
    <row r="56" ht="12.75">
      <c r="A56" t="s">
        <v>78</v>
      </c>
    </row>
    <row r="57" ht="12.75">
      <c r="A57" t="s">
        <v>79</v>
      </c>
    </row>
    <row r="58" ht="12.75">
      <c r="A58" t="s">
        <v>80</v>
      </c>
    </row>
    <row r="59" ht="12.75">
      <c r="A59" t="s">
        <v>81</v>
      </c>
    </row>
    <row r="60" ht="12.75">
      <c r="A60" t="s">
        <v>82</v>
      </c>
    </row>
    <row r="61" ht="12.75">
      <c r="A61" t="s">
        <v>83</v>
      </c>
    </row>
    <row r="62" ht="12.75">
      <c r="A62" t="s">
        <v>84</v>
      </c>
    </row>
    <row r="63" ht="12.75">
      <c r="A63" t="s">
        <v>85</v>
      </c>
    </row>
    <row r="64" ht="12.75">
      <c r="A64" t="s">
        <v>86</v>
      </c>
    </row>
    <row r="65" ht="12.75">
      <c r="A65" t="s">
        <v>87</v>
      </c>
    </row>
    <row r="66" ht="12.75">
      <c r="A66" t="s">
        <v>88</v>
      </c>
    </row>
    <row r="67" ht="12.75">
      <c r="A67" t="s">
        <v>89</v>
      </c>
    </row>
    <row r="68" ht="12.75">
      <c r="A68" t="s">
        <v>90</v>
      </c>
    </row>
    <row r="69" ht="12.75">
      <c r="A69" t="s">
        <v>91</v>
      </c>
    </row>
    <row r="70" ht="12.75">
      <c r="A70" t="s">
        <v>92</v>
      </c>
    </row>
    <row r="71" ht="12.75">
      <c r="A71" t="s">
        <v>93</v>
      </c>
    </row>
    <row r="72" ht="12.75">
      <c r="A72" t="s">
        <v>94</v>
      </c>
    </row>
    <row r="73" ht="12.75">
      <c r="A73" t="s">
        <v>95</v>
      </c>
    </row>
    <row r="74" ht="12.75">
      <c r="A74" t="s">
        <v>96</v>
      </c>
    </row>
    <row r="75" ht="12.75">
      <c r="A75" t="s">
        <v>97</v>
      </c>
    </row>
    <row r="76" ht="12.75">
      <c r="A76" t="s">
        <v>98</v>
      </c>
    </row>
    <row r="77" ht="12.75">
      <c r="A77" t="s">
        <v>99</v>
      </c>
    </row>
    <row r="78" ht="12.75">
      <c r="A78" t="s">
        <v>100</v>
      </c>
    </row>
    <row r="79" ht="12.75">
      <c r="A79" t="s">
        <v>101</v>
      </c>
    </row>
    <row r="80" ht="12.75">
      <c r="A80" t="s">
        <v>102</v>
      </c>
    </row>
    <row r="81" ht="12.75">
      <c r="A81" t="s">
        <v>103</v>
      </c>
    </row>
    <row r="82" ht="12.75">
      <c r="A82" t="s">
        <v>104</v>
      </c>
    </row>
    <row r="83" ht="12.75">
      <c r="A83" t="s">
        <v>105</v>
      </c>
    </row>
    <row r="84" ht="12.75">
      <c r="A84" t="s">
        <v>106</v>
      </c>
    </row>
    <row r="85" ht="12.75">
      <c r="A85" t="s">
        <v>107</v>
      </c>
    </row>
    <row r="86" ht="12.75">
      <c r="A86" t="s">
        <v>108</v>
      </c>
    </row>
    <row r="87" ht="12.75">
      <c r="A87" t="s">
        <v>109</v>
      </c>
    </row>
    <row r="88" ht="12.75">
      <c r="A88" t="s">
        <v>110</v>
      </c>
    </row>
    <row r="89" ht="12.75">
      <c r="A89" t="s">
        <v>111</v>
      </c>
    </row>
    <row r="90" ht="12.75">
      <c r="A90" t="s">
        <v>112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8" ht="12.75">
      <c r="A98" t="s">
        <v>120</v>
      </c>
    </row>
    <row r="99" ht="12.75">
      <c r="A99" t="s">
        <v>121</v>
      </c>
    </row>
    <row r="100" ht="12.75">
      <c r="A100" t="s">
        <v>122</v>
      </c>
    </row>
    <row r="101" ht="12.75">
      <c r="A101" t="s">
        <v>123</v>
      </c>
    </row>
    <row r="102" ht="12.75">
      <c r="A102" t="s">
        <v>124</v>
      </c>
    </row>
    <row r="103" ht="12.75">
      <c r="A103" t="s">
        <v>125</v>
      </c>
    </row>
    <row r="104" ht="12.75">
      <c r="A104" t="s">
        <v>126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dcterms:created xsi:type="dcterms:W3CDTF">2019-07-09T11:04:13Z</dcterms:created>
  <dcterms:modified xsi:type="dcterms:W3CDTF">2019-11-05T14:40:40Z</dcterms:modified>
  <cp:category/>
  <cp:version/>
  <cp:contentType/>
  <cp:contentStatus/>
  <cp:revision>1</cp:revision>
</cp:coreProperties>
</file>